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totalrsolutions.sharepoint.com/sites/CompensationSense/marketing/Website/Portal/Market Benchmarking Module/Individual Results Template/"/>
    </mc:Choice>
  </mc:AlternateContent>
  <xr:revisionPtr revIDLastSave="0" documentId="8_{90288E7C-5176-4EE9-AB5F-CE6B66FD9D7D}" xr6:coauthVersionLast="47" xr6:coauthVersionMax="47" xr10:uidLastSave="{00000000-0000-0000-0000-000000000000}"/>
  <bookViews>
    <workbookView xWindow="-110" yWindow="-110" windowWidth="19420" windowHeight="10420" xr2:uid="{00000000-000D-0000-FFFF-FFFF00000000}"/>
  </bookViews>
  <sheets>
    <sheet name="Comp Summary" sheetId="1" r:id="rId1"/>
    <sheet name="Sheet2" sheetId="2" r:id="rId2"/>
    <sheet name="Sheet3" sheetId="3" r:id="rId3"/>
  </sheets>
  <definedNames>
    <definedName name="_xlnm.Print_Area" localSheetId="0">'Comp Summary'!$A$1:$H$48</definedName>
    <definedName name="_xlnm.Print_Titles" localSheetId="0">'Comp Summary'!$1:$6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 l="1"/>
  <c r="E20" i="1"/>
  <c r="F20" i="1"/>
  <c r="G20" i="1"/>
  <c r="H20" i="1"/>
  <c r="C20" i="1"/>
  <c r="R12" i="1" l="1"/>
  <c r="S12" i="1"/>
  <c r="T12" i="1"/>
  <c r="U12" i="1"/>
  <c r="V12" i="1"/>
  <c r="W12" i="1"/>
  <c r="S11" i="1"/>
  <c r="T11" i="1"/>
  <c r="U11" i="1"/>
  <c r="V11" i="1"/>
  <c r="W11" i="1"/>
  <c r="R11" i="1"/>
  <c r="D13" i="1"/>
  <c r="E13" i="1"/>
  <c r="F13" i="1"/>
  <c r="G13" i="1"/>
  <c r="H13" i="1"/>
  <c r="C13" i="1"/>
  <c r="G22" i="1" l="1"/>
  <c r="G23" i="1" s="1"/>
  <c r="E22" i="1"/>
  <c r="E23" i="1" s="1"/>
  <c r="D22" i="1"/>
  <c r="D23" i="1" s="1"/>
  <c r="F22" i="1"/>
  <c r="F23" i="1" s="1"/>
  <c r="H22" i="1"/>
  <c r="H23" i="1" s="1"/>
  <c r="C22" i="1"/>
  <c r="C23" i="1" s="1"/>
</calcChain>
</file>

<file path=xl/sharedStrings.xml><?xml version="1.0" encoding="utf-8"?>
<sst xmlns="http://schemas.openxmlformats.org/spreadsheetml/2006/main" count="54" uniqueCount="38">
  <si>
    <t>Average</t>
  </si>
  <si>
    <t>Overall Average</t>
  </si>
  <si>
    <t xml:space="preserve">25th  </t>
  </si>
  <si>
    <t>50th</t>
  </si>
  <si>
    <t>Base Salary</t>
  </si>
  <si>
    <t>Total Cash Compensation</t>
  </si>
  <si>
    <t>MATCH DESCRIPTORS</t>
  </si>
  <si>
    <t>Position Scope Measures</t>
  </si>
  <si>
    <t xml:space="preserve">Survey Title </t>
  </si>
  <si>
    <t>Survey data stated in Percentiles.</t>
  </si>
  <si>
    <t>Compensation Summary</t>
  </si>
  <si>
    <r>
      <t xml:space="preserve">Overall Average Hourly Rate  </t>
    </r>
    <r>
      <rPr>
        <b/>
        <sz val="10"/>
        <color indexed="8"/>
        <rFont val="Arial"/>
        <family val="2"/>
      </rPr>
      <t xml:space="preserve"> (FT= 2080 hr/yr)</t>
    </r>
  </si>
  <si>
    <t>`</t>
  </si>
  <si>
    <t>75th</t>
  </si>
  <si>
    <t>ERI Survey Code: Chief Executive Officer</t>
  </si>
  <si>
    <t>Plans, develops, establishes, and oversees interpretation and implementation of policies and objectives of organization in accordance with board directives and corporation charter.</t>
  </si>
  <si>
    <t>Responsible for the profitability of the entire organization.</t>
  </si>
  <si>
    <t>Holds position of the top executive and principal organization leader in the organization.</t>
  </si>
  <si>
    <t>This position is distinguished from others in that it is the top ranking executive and, in most cases, is the highest paid executive in the organization.</t>
  </si>
  <si>
    <t>Chief Executive Officer</t>
  </si>
  <si>
    <t>eSIC 6020; NAICS 522110; usSEC 6021; Commercial Banks</t>
  </si>
  <si>
    <t>CompAnalyst Survey Code: Chief Executive Officer (EX05000001)</t>
  </si>
  <si>
    <t>Responsible for the short and long-term profitability and growth of the company. Organizes leadership and staff to meet strategic goals. Ensures appropriate governance and controls. Identifies and delivers value to stakeholders. May require an advanced degree or its equivalent.
M07-Executive / Officer : Top level or C level management. Responsible for the development of functional or business unit strategy for the entire organization. Defines corporate vision and strategy establishes company direction and focus. Executes multiple high impact initiatives to achieve overall corporate goals. Typically requires 15+ years of related experience.</t>
  </si>
  <si>
    <t>Chief Executive Officer - $53M Assets</t>
  </si>
  <si>
    <t>Oversees and administers operations and coordinates activities of a commercial bank.</t>
  </si>
  <si>
    <t>Plans, develops, directs, and implements methods, financial policies, procedures, practices, and other strategic objectives set forth by the CEO and/or Board of Directors for carrying out goals and objectives of the establishment.</t>
  </si>
  <si>
    <t>Ensures the commercial banking operations are functional and exceeding client's needs and expectations.</t>
  </si>
  <si>
    <t>Directs, through subordinate managers and supervisors, activities of workers engaged in implementing banking services and authorizing commercial loans.</t>
  </si>
  <si>
    <t>Commercial Bank President - $53M Assets</t>
  </si>
  <si>
    <t>ERI Survey Code: Commercial Bank President</t>
  </si>
  <si>
    <t>Client Name</t>
  </si>
  <si>
    <t>Position Title</t>
  </si>
  <si>
    <t>Financial Services; &lt;25 Employees, National</t>
  </si>
  <si>
    <t>Financial Services; &lt;$5M Revenues, National</t>
  </si>
  <si>
    <t>Source:  2020 CompAnalyst</t>
  </si>
  <si>
    <t>Source:  2020 ERI</t>
  </si>
  <si>
    <t>eSIC 6020; NAICS 522110; usSEC 6021; National</t>
  </si>
  <si>
    <t>Data effective xxxxxx xx, 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</si>
</sst>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43" formatCode="_(* #,##0.00_);_(* \(#,##0.00\);_(* &quot;-&quot;??_);_(@_)"/>
    <numFmt numFmtId="164" formatCode="&quot;$&quot;#,##0"/>
    <numFmt numFmtId="165" formatCode="&quot;$&quot;#,##0.00"/>
  </numFmts>
  <fonts count="17" x14ac:knownFonts="1">
    <font>
      <sz val="11"/>
      <color theme="1"/>
      <name val="Calibri"/>
      <family val="2"/>
      <scheme val="minor"/>
    </font>
    <font>
      <sz val="12"/>
      <color theme="1"/>
      <name val="Arial"/>
      <family val="2"/>
    </font>
    <font>
      <sz val="10"/>
      <name val="Arial"/>
      <family val="2"/>
    </font>
    <font>
      <b/>
      <sz val="12"/>
      <color theme="1"/>
      <name val="Arial"/>
      <family val="2"/>
    </font>
    <font>
      <sz val="12"/>
      <color theme="1"/>
      <name val="Arial"/>
      <family val="2"/>
    </font>
    <font>
      <b/>
      <sz val="12"/>
      <color rgb="FF000000"/>
      <name val="Arial"/>
      <family val="2"/>
    </font>
    <font>
      <b/>
      <sz val="14"/>
      <color theme="1"/>
      <name val="Arial"/>
      <family val="2"/>
    </font>
    <font>
      <sz val="14"/>
      <color theme="1"/>
      <name val="Calibri"/>
      <family val="2"/>
      <scheme val="minor"/>
    </font>
    <font>
      <sz val="14"/>
      <color theme="1"/>
      <name val="Arial"/>
      <family val="2"/>
    </font>
    <font>
      <b/>
      <sz val="14"/>
      <name val="Arial"/>
      <family val="2"/>
    </font>
    <font>
      <sz val="14"/>
      <name val="Arial"/>
      <family val="2"/>
    </font>
    <font>
      <b/>
      <sz val="14"/>
      <color indexed="8"/>
      <name val="Arial"/>
      <family val="2"/>
    </font>
    <font>
      <b/>
      <sz val="16"/>
      <color theme="1"/>
      <name val="Arial"/>
      <family val="2"/>
    </font>
    <font>
      <b/>
      <sz val="10"/>
      <color indexed="8"/>
      <name val="Arial"/>
      <family val="2"/>
    </font>
    <font>
      <sz val="11"/>
      <name val="Calibri"/>
      <family val="2"/>
    </font>
    <font>
      <b/>
      <i/>
      <sz val="14"/>
      <name val="Arial"/>
      <family val="2"/>
    </font>
    <font>
      <sz val="12"/>
      <color rgb="FF000000"/>
      <name val="Arial"/>
      <family val="2"/>
    </font>
  </fonts>
  <fills count="4">
    <fill>
      <patternFill patternType="none"/>
    </fill>
    <fill>
      <patternFill patternType="gray125"/>
    </fill>
    <fill>
      <patternFill patternType="solid">
        <fgColor theme="0"/>
        <bgColor indexed="64"/>
      </patternFill>
    </fill>
    <fill>
      <patternFill patternType="solid">
        <fgColor rgb="FF94BCD4"/>
        <bgColor indexed="64"/>
      </patternFill>
    </fill>
  </fills>
  <borders count="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bottom/>
      <diagonal/>
    </border>
    <border>
      <left style="dashed">
        <color indexed="64"/>
      </left>
      <right style="dashed">
        <color indexed="64"/>
      </right>
      <top/>
      <bottom/>
      <diagonal/>
    </border>
    <border>
      <left/>
      <right style="dashed">
        <color indexed="64"/>
      </right>
      <top/>
      <bottom/>
      <diagonal/>
    </border>
  </borders>
  <cellStyleXfs count="6">
    <xf numFmtId="0" fontId="0"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alignment wrapText="1"/>
    </xf>
    <xf numFmtId="0" fontId="14" fillId="0" borderId="0"/>
  </cellStyleXfs>
  <cellXfs count="55">
    <xf numFmtId="0" fontId="0" fillId="0" borderId="0" xfId="0"/>
    <xf numFmtId="0" fontId="3" fillId="0" borderId="0" xfId="0" applyFont="1"/>
    <xf numFmtId="0" fontId="4" fillId="0" borderId="0" xfId="0" applyFont="1"/>
    <xf numFmtId="0" fontId="4" fillId="0" borderId="0" xfId="0" applyFont="1" applyAlignment="1">
      <alignment wrapText="1"/>
    </xf>
    <xf numFmtId="0" fontId="4" fillId="0" borderId="0" xfId="0" applyFont="1" applyBorder="1"/>
    <xf numFmtId="0" fontId="5" fillId="0" borderId="0" xfId="0" applyFont="1" applyBorder="1" applyAlignment="1">
      <alignment horizontal="left" vertical="top" readingOrder="1"/>
    </xf>
    <xf numFmtId="0" fontId="7" fillId="0" borderId="0" xfId="0" applyFont="1"/>
    <xf numFmtId="0" fontId="8" fillId="0" borderId="0" xfId="0" applyFont="1"/>
    <xf numFmtId="0" fontId="8" fillId="0" borderId="0" xfId="0" applyFont="1" applyAlignment="1">
      <alignment wrapText="1"/>
    </xf>
    <xf numFmtId="0" fontId="10" fillId="0" borderId="0" xfId="1" applyFont="1"/>
    <xf numFmtId="0" fontId="10" fillId="0" borderId="0" xfId="1" applyFont="1" applyAlignment="1">
      <alignment wrapText="1"/>
    </xf>
    <xf numFmtId="5" fontId="10" fillId="0" borderId="0" xfId="2" applyNumberFormat="1" applyFont="1"/>
    <xf numFmtId="0" fontId="8" fillId="0" borderId="0" xfId="0" applyFont="1" applyAlignment="1">
      <alignment horizontal="left" vertical="center"/>
    </xf>
    <xf numFmtId="0" fontId="7" fillId="0" borderId="0" xfId="0" applyFont="1" applyAlignment="1">
      <alignment wrapText="1"/>
    </xf>
    <xf numFmtId="0" fontId="6" fillId="0" borderId="0" xfId="0" applyFont="1" applyAlignment="1"/>
    <xf numFmtId="0" fontId="10" fillId="0" borderId="0" xfId="1" applyFont="1" applyAlignment="1">
      <alignment horizontal="left" indent="1"/>
    </xf>
    <xf numFmtId="0" fontId="10" fillId="0" borderId="0" xfId="1" applyFont="1" applyAlignment="1">
      <alignment horizontal="left" wrapText="1" indent="1"/>
    </xf>
    <xf numFmtId="0" fontId="8" fillId="0" borderId="0" xfId="0" applyFont="1" applyAlignment="1">
      <alignment horizontal="left" wrapText="1" indent="1"/>
    </xf>
    <xf numFmtId="0" fontId="7" fillId="0" borderId="0" xfId="0" applyFont="1" applyAlignment="1">
      <alignment horizontal="left" wrapText="1" indent="1"/>
    </xf>
    <xf numFmtId="0" fontId="8" fillId="0" borderId="0" xfId="0" applyFont="1" applyAlignment="1">
      <alignment horizontal="left" indent="1"/>
    </xf>
    <xf numFmtId="0" fontId="8" fillId="2" borderId="0" xfId="0" applyFont="1" applyFill="1"/>
    <xf numFmtId="0" fontId="12" fillId="2" borderId="0" xfId="0" applyFont="1" applyFill="1" applyAlignment="1">
      <alignment horizontal="center" vertical="center"/>
    </xf>
    <xf numFmtId="0" fontId="10" fillId="0" borderId="0" xfId="1" applyFont="1" applyAlignment="1">
      <alignment horizontal="left" vertical="center" wrapText="1" indent="1"/>
    </xf>
    <xf numFmtId="0" fontId="4" fillId="0" borderId="0" xfId="0" applyFont="1" applyBorder="1" applyAlignment="1">
      <alignment wrapText="1"/>
    </xf>
    <xf numFmtId="164" fontId="10" fillId="0" borderId="6" xfId="2" applyNumberFormat="1" applyFont="1" applyFill="1" applyBorder="1" applyAlignment="1">
      <alignment horizontal="center" vertical="center"/>
    </xf>
    <xf numFmtId="164" fontId="10" fillId="0" borderId="7" xfId="2" applyNumberFormat="1" applyFont="1" applyFill="1" applyBorder="1" applyAlignment="1">
      <alignment horizontal="center" vertical="center"/>
    </xf>
    <xf numFmtId="164" fontId="10" fillId="0" borderId="1" xfId="2" applyNumberFormat="1" applyFont="1" applyFill="1" applyBorder="1" applyAlignment="1">
      <alignment horizontal="center" vertical="center"/>
    </xf>
    <xf numFmtId="164" fontId="10" fillId="0" borderId="8" xfId="2" applyNumberFormat="1" applyFont="1" applyFill="1" applyBorder="1" applyAlignment="1">
      <alignment horizontal="center" vertical="center"/>
    </xf>
    <xf numFmtId="0" fontId="3" fillId="0" borderId="0" xfId="0" applyFont="1" applyBorder="1"/>
    <xf numFmtId="0" fontId="8" fillId="0" borderId="0" xfId="0" applyFont="1" applyAlignment="1">
      <alignment vertical="center"/>
    </xf>
    <xf numFmtId="0" fontId="7" fillId="0" borderId="0" xfId="0" applyFont="1" applyAlignment="1"/>
    <xf numFmtId="0" fontId="0" fillId="0" borderId="0" xfId="0" applyAlignment="1"/>
    <xf numFmtId="164" fontId="9" fillId="3" borderId="4" xfId="1" applyNumberFormat="1" applyFont="1" applyFill="1" applyBorder="1" applyAlignment="1">
      <alignment horizontal="center"/>
    </xf>
    <xf numFmtId="0" fontId="9" fillId="3" borderId="4" xfId="1" applyFont="1" applyFill="1" applyBorder="1" applyAlignment="1">
      <alignment horizontal="left" vertical="center" indent="1"/>
    </xf>
    <xf numFmtId="5" fontId="9" fillId="3" borderId="4" xfId="1" applyNumberFormat="1" applyFont="1" applyFill="1" applyBorder="1" applyAlignment="1">
      <alignment horizontal="left" vertical="center" wrapText="1" indent="1"/>
    </xf>
    <xf numFmtId="0" fontId="11" fillId="3" borderId="2" xfId="1" applyFont="1" applyFill="1" applyBorder="1" applyAlignment="1">
      <alignment horizontal="left" vertical="center" wrapText="1" indent="1"/>
    </xf>
    <xf numFmtId="164" fontId="11" fillId="3" borderId="2" xfId="2" applyNumberFormat="1" applyFont="1" applyFill="1" applyBorder="1" applyAlignment="1">
      <alignment horizontal="center" vertical="center"/>
    </xf>
    <xf numFmtId="0" fontId="15" fillId="0" borderId="0" xfId="1" applyFont="1" applyAlignment="1">
      <alignment horizontal="left" indent="1"/>
    </xf>
    <xf numFmtId="0" fontId="1" fillId="0" borderId="0" xfId="0" applyFont="1"/>
    <xf numFmtId="0" fontId="1" fillId="0" borderId="0" xfId="0" applyFont="1" applyBorder="1" applyAlignment="1">
      <alignment wrapText="1"/>
    </xf>
    <xf numFmtId="0" fontId="1" fillId="0" borderId="0" xfId="0" applyFont="1" applyAlignment="1">
      <alignment horizontal="left" vertical="center"/>
    </xf>
    <xf numFmtId="0" fontId="1" fillId="0" borderId="0" xfId="0" applyFont="1" applyAlignment="1">
      <alignment horizontal="left" vertical="center" wrapText="1"/>
    </xf>
    <xf numFmtId="164" fontId="11" fillId="3" borderId="4" xfId="2" applyNumberFormat="1" applyFont="1" applyFill="1" applyBorder="1" applyAlignment="1">
      <alignment horizontal="center"/>
    </xf>
    <xf numFmtId="165" fontId="9" fillId="3" borderId="4" xfId="1" applyNumberFormat="1" applyFont="1" applyFill="1" applyBorder="1" applyAlignment="1">
      <alignment horizontal="center"/>
    </xf>
    <xf numFmtId="164" fontId="11" fillId="3" borderId="4" xfId="2" applyNumberFormat="1" applyFont="1" applyFill="1" applyBorder="1" applyAlignment="1">
      <alignment horizontal="center" vertical="center"/>
    </xf>
    <xf numFmtId="0" fontId="1" fillId="0" borderId="0" xfId="0" applyFont="1" applyAlignment="1">
      <alignment horizontal="left" vertical="center" wrapText="1"/>
    </xf>
    <xf numFmtId="0" fontId="16" fillId="0" borderId="0" xfId="0" applyFont="1" applyBorder="1" applyAlignment="1">
      <alignment horizontal="left" vertical="center" wrapText="1" readingOrder="1"/>
    </xf>
    <xf numFmtId="164" fontId="9" fillId="3" borderId="2" xfId="1" applyNumberFormat="1" applyFont="1" applyFill="1" applyBorder="1" applyAlignment="1">
      <alignment horizontal="center"/>
    </xf>
    <xf numFmtId="164" fontId="9" fillId="3" borderId="3" xfId="1" applyNumberFormat="1" applyFont="1" applyFill="1" applyBorder="1" applyAlignment="1">
      <alignment horizontal="center"/>
    </xf>
    <xf numFmtId="164" fontId="9" fillId="3" borderId="5" xfId="1" applyNumberFormat="1" applyFont="1" applyFill="1" applyBorder="1" applyAlignment="1">
      <alignment horizontal="center"/>
    </xf>
    <xf numFmtId="0" fontId="6" fillId="2" borderId="0" xfId="0" applyFont="1" applyFill="1" applyAlignment="1">
      <alignment horizontal="center"/>
    </xf>
    <xf numFmtId="0" fontId="12" fillId="2" borderId="0" xfId="0" applyFont="1" applyFill="1" applyAlignment="1">
      <alignment horizontal="center" vertical="center"/>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5" xfId="0" applyFont="1" applyFill="1" applyBorder="1" applyAlignment="1">
      <alignment horizontal="center"/>
    </xf>
  </cellXfs>
  <cellStyles count="6">
    <cellStyle name="Comma 2" xfId="3" xr:uid="{00000000-0005-0000-0000-000000000000}"/>
    <cellStyle name="Currency 2" xfId="2" xr:uid="{00000000-0005-0000-0000-000001000000}"/>
    <cellStyle name="Normal" xfId="0" builtinId="0"/>
    <cellStyle name="Normal 2" xfId="1" xr:uid="{00000000-0005-0000-0000-000003000000}"/>
    <cellStyle name="Normal 3" xfId="4" xr:uid="{00000000-0005-0000-0000-000004000000}"/>
    <cellStyle name="Normal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2716269</xdr:colOff>
      <xdr:row>3</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16269" cy="1028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8"/>
  <sheetViews>
    <sheetView tabSelected="1" zoomScale="80" zoomScaleNormal="80" workbookViewId="0">
      <selection sqref="A1:H1"/>
    </sheetView>
  </sheetViews>
  <sheetFormatPr defaultColWidth="8.90625" defaultRowHeight="18.5" x14ac:dyDescent="0.45"/>
  <cols>
    <col min="1" max="1" width="48.453125" style="6" customWidth="1"/>
    <col min="2" max="2" width="58.36328125" style="13" customWidth="1"/>
    <col min="3" max="3" width="16.08984375" style="6" customWidth="1"/>
    <col min="4" max="4" width="14.08984375" style="6" customWidth="1"/>
    <col min="5" max="5" width="15.54296875" style="6" customWidth="1"/>
    <col min="6" max="6" width="15.453125" style="6" customWidth="1"/>
    <col min="7" max="7" width="15.36328125" style="6" customWidth="1"/>
    <col min="8" max="8" width="15.54296875" style="6" customWidth="1"/>
    <col min="9" max="9" width="8.90625" style="6"/>
    <col min="10" max="10" width="13" bestFit="1" customWidth="1"/>
    <col min="23" max="16384" width="8.90625" style="6"/>
  </cols>
  <sheetData>
    <row r="1" spans="1:23" ht="18" customHeight="1" x14ac:dyDescent="0.45">
      <c r="A1" s="50"/>
      <c r="B1" s="50"/>
      <c r="C1" s="50"/>
      <c r="D1" s="50"/>
      <c r="E1" s="50"/>
      <c r="F1" s="50"/>
      <c r="G1" s="50"/>
      <c r="H1" s="50"/>
      <c r="I1" s="14"/>
    </row>
    <row r="2" spans="1:23" ht="18" customHeight="1" x14ac:dyDescent="0.45">
      <c r="A2" s="50"/>
      <c r="B2" s="50"/>
      <c r="C2" s="50"/>
      <c r="D2" s="50"/>
      <c r="E2" s="50"/>
      <c r="F2" s="50"/>
      <c r="G2" s="50"/>
      <c r="H2" s="50"/>
      <c r="I2" s="14"/>
    </row>
    <row r="3" spans="1:23" ht="42.75" customHeight="1" x14ac:dyDescent="0.45">
      <c r="A3" s="51" t="s">
        <v>10</v>
      </c>
      <c r="B3" s="51"/>
      <c r="C3" s="51"/>
      <c r="D3" s="51"/>
      <c r="E3" s="51"/>
      <c r="F3" s="51"/>
      <c r="G3" s="51"/>
      <c r="H3" s="51"/>
      <c r="I3" s="14"/>
    </row>
    <row r="4" spans="1:23" ht="12.75" customHeight="1" x14ac:dyDescent="0.45">
      <c r="A4" s="21"/>
      <c r="B4" s="21"/>
      <c r="C4" s="21"/>
      <c r="D4" s="21"/>
      <c r="E4" s="21"/>
      <c r="F4" s="21"/>
      <c r="G4" s="21"/>
      <c r="H4" s="21"/>
      <c r="I4" s="14"/>
    </row>
    <row r="5" spans="1:23" x14ac:dyDescent="0.45">
      <c r="A5" s="7" t="s">
        <v>30</v>
      </c>
      <c r="B5" s="8"/>
      <c r="C5" s="50"/>
      <c r="D5" s="50"/>
      <c r="E5" s="20"/>
      <c r="F5" s="20"/>
      <c r="G5" s="20"/>
      <c r="H5" s="20"/>
    </row>
    <row r="6" spans="1:23" x14ac:dyDescent="0.45">
      <c r="A6" s="7" t="s">
        <v>31</v>
      </c>
      <c r="B6" s="8"/>
      <c r="C6" s="20"/>
      <c r="D6" s="20"/>
      <c r="E6" s="20"/>
      <c r="F6" s="20"/>
      <c r="G6" s="20"/>
      <c r="H6" s="20"/>
    </row>
    <row r="7" spans="1:23" ht="19" thickBot="1" x14ac:dyDescent="0.5">
      <c r="A7" s="7"/>
      <c r="B7" s="8"/>
      <c r="C7" s="20"/>
      <c r="D7" s="20"/>
      <c r="E7" s="20"/>
      <c r="F7" s="20"/>
      <c r="G7" s="20"/>
      <c r="H7" s="20"/>
    </row>
    <row r="8" spans="1:23" ht="19" thickBot="1" x14ac:dyDescent="0.5">
      <c r="A8" s="7"/>
      <c r="B8" s="8"/>
      <c r="C8" s="52" t="s">
        <v>34</v>
      </c>
      <c r="D8" s="53"/>
      <c r="E8" s="53"/>
      <c r="F8" s="53"/>
      <c r="G8" s="53"/>
      <c r="H8" s="54"/>
    </row>
    <row r="9" spans="1:23" ht="19" thickBot="1" x14ac:dyDescent="0.5">
      <c r="A9" s="9"/>
      <c r="B9" s="10"/>
      <c r="C9" s="47" t="s">
        <v>4</v>
      </c>
      <c r="D9" s="48"/>
      <c r="E9" s="49"/>
      <c r="F9" s="47" t="s">
        <v>5</v>
      </c>
      <c r="G9" s="48"/>
      <c r="H9" s="49"/>
      <c r="I9" s="9"/>
    </row>
    <row r="10" spans="1:23" ht="19" thickBot="1" x14ac:dyDescent="0.5">
      <c r="A10" s="33" t="s">
        <v>8</v>
      </c>
      <c r="B10" s="34" t="s">
        <v>7</v>
      </c>
      <c r="C10" s="32" t="s">
        <v>2</v>
      </c>
      <c r="D10" s="32" t="s">
        <v>3</v>
      </c>
      <c r="E10" s="32" t="s">
        <v>13</v>
      </c>
      <c r="F10" s="32" t="s">
        <v>2</v>
      </c>
      <c r="G10" s="32" t="s">
        <v>3</v>
      </c>
      <c r="H10" s="32" t="s">
        <v>13</v>
      </c>
      <c r="I10" s="9"/>
    </row>
    <row r="11" spans="1:23" x14ac:dyDescent="0.45">
      <c r="A11" s="22" t="s">
        <v>19</v>
      </c>
      <c r="B11" s="22" t="s">
        <v>32</v>
      </c>
      <c r="C11" s="24">
        <v>196000</v>
      </c>
      <c r="D11" s="25">
        <v>253700</v>
      </c>
      <c r="E11" s="26">
        <v>315300</v>
      </c>
      <c r="F11" s="24">
        <v>258200</v>
      </c>
      <c r="G11" s="27">
        <v>393300</v>
      </c>
      <c r="H11" s="26">
        <v>594300</v>
      </c>
      <c r="I11" s="9"/>
      <c r="R11">
        <f>K11*1000</f>
        <v>0</v>
      </c>
      <c r="S11">
        <f t="shared" ref="S11:W11" si="0">L11*1000</f>
        <v>0</v>
      </c>
      <c r="T11">
        <f t="shared" si="0"/>
        <v>0</v>
      </c>
      <c r="U11">
        <f t="shared" si="0"/>
        <v>0</v>
      </c>
      <c r="V11">
        <f t="shared" si="0"/>
        <v>0</v>
      </c>
      <c r="W11">
        <f t="shared" si="0"/>
        <v>0</v>
      </c>
    </row>
    <row r="12" spans="1:23" ht="19" thickBot="1" x14ac:dyDescent="0.5">
      <c r="A12" s="22" t="s">
        <v>19</v>
      </c>
      <c r="B12" s="22" t="s">
        <v>33</v>
      </c>
      <c r="C12" s="24">
        <v>174100</v>
      </c>
      <c r="D12" s="25">
        <v>225400</v>
      </c>
      <c r="E12" s="26">
        <v>280000</v>
      </c>
      <c r="F12" s="24">
        <v>229300</v>
      </c>
      <c r="G12" s="27">
        <v>349300</v>
      </c>
      <c r="H12" s="26">
        <v>527900</v>
      </c>
      <c r="I12" s="9"/>
      <c r="R12">
        <f t="shared" ref="R12" si="1">K12*1000</f>
        <v>0</v>
      </c>
      <c r="S12">
        <f t="shared" ref="S12" si="2">L12*1000</f>
        <v>0</v>
      </c>
      <c r="T12">
        <f t="shared" ref="T12" si="3">M12*1000</f>
        <v>0</v>
      </c>
      <c r="U12">
        <f t="shared" ref="U12" si="4">N12*1000</f>
        <v>0</v>
      </c>
      <c r="V12">
        <f t="shared" ref="V12" si="5">O12*1000</f>
        <v>0</v>
      </c>
      <c r="W12">
        <f t="shared" ref="W12" si="6">P12*1000</f>
        <v>0</v>
      </c>
    </row>
    <row r="13" spans="1:23" ht="19" thickBot="1" x14ac:dyDescent="0.5">
      <c r="A13" s="16"/>
      <c r="B13" s="35" t="s">
        <v>0</v>
      </c>
      <c r="C13" s="36">
        <f t="shared" ref="C13:H13" si="7">AVERAGE(C11:C12)</f>
        <v>185050</v>
      </c>
      <c r="D13" s="36">
        <f t="shared" si="7"/>
        <v>239550</v>
      </c>
      <c r="E13" s="36">
        <f t="shared" si="7"/>
        <v>297650</v>
      </c>
      <c r="F13" s="36">
        <f t="shared" si="7"/>
        <v>243750</v>
      </c>
      <c r="G13" s="36">
        <f t="shared" si="7"/>
        <v>371300</v>
      </c>
      <c r="H13" s="36">
        <f t="shared" si="7"/>
        <v>561100</v>
      </c>
      <c r="I13" s="9"/>
    </row>
    <row r="14" spans="1:23" ht="19" thickBot="1" x14ac:dyDescent="0.5">
      <c r="A14" s="15"/>
      <c r="B14" s="16"/>
      <c r="C14" s="11"/>
      <c r="D14" s="11"/>
      <c r="E14" s="11"/>
      <c r="F14" s="11"/>
      <c r="G14" s="11"/>
      <c r="H14" s="11"/>
      <c r="I14" s="9"/>
    </row>
    <row r="15" spans="1:23" ht="19" thickBot="1" x14ac:dyDescent="0.5">
      <c r="A15" s="19"/>
      <c r="B15" s="17"/>
      <c r="C15" s="52" t="s">
        <v>35</v>
      </c>
      <c r="D15" s="53"/>
      <c r="E15" s="53"/>
      <c r="F15" s="53"/>
      <c r="G15" s="53"/>
      <c r="H15" s="54"/>
      <c r="S15" s="6"/>
      <c r="T15" s="6"/>
      <c r="U15" s="6"/>
      <c r="V15" s="6"/>
    </row>
    <row r="16" spans="1:23" ht="19" thickBot="1" x14ac:dyDescent="0.5">
      <c r="A16" s="15"/>
      <c r="B16" s="16"/>
      <c r="C16" s="47" t="s">
        <v>4</v>
      </c>
      <c r="D16" s="48"/>
      <c r="E16" s="49"/>
      <c r="F16" s="47" t="s">
        <v>5</v>
      </c>
      <c r="G16" s="48"/>
      <c r="H16" s="49"/>
      <c r="I16" s="9"/>
      <c r="S16" s="6"/>
      <c r="T16" s="6"/>
      <c r="U16" s="6"/>
      <c r="V16" s="6"/>
    </row>
    <row r="17" spans="1:24" ht="19" thickBot="1" x14ac:dyDescent="0.5">
      <c r="A17" s="33" t="s">
        <v>8</v>
      </c>
      <c r="B17" s="34" t="s">
        <v>7</v>
      </c>
      <c r="C17" s="32" t="s">
        <v>2</v>
      </c>
      <c r="D17" s="32" t="s">
        <v>3</v>
      </c>
      <c r="E17" s="32" t="s">
        <v>13</v>
      </c>
      <c r="F17" s="32" t="s">
        <v>2</v>
      </c>
      <c r="G17" s="32" t="s">
        <v>3</v>
      </c>
      <c r="H17" s="32" t="s">
        <v>13</v>
      </c>
      <c r="I17" s="9"/>
      <c r="S17" s="6"/>
      <c r="T17" s="6"/>
      <c r="U17" s="6"/>
      <c r="V17" s="6"/>
    </row>
    <row r="18" spans="1:24" ht="35" x14ac:dyDescent="0.45">
      <c r="A18" s="22" t="s">
        <v>28</v>
      </c>
      <c r="B18" s="22" t="s">
        <v>36</v>
      </c>
      <c r="C18" s="24">
        <v>96500</v>
      </c>
      <c r="D18" s="25">
        <v>101929</v>
      </c>
      <c r="E18" s="26">
        <v>110413</v>
      </c>
      <c r="F18" s="24">
        <v>100098</v>
      </c>
      <c r="G18" s="27">
        <v>105948</v>
      </c>
      <c r="H18" s="26">
        <v>114973</v>
      </c>
      <c r="I18" s="9"/>
      <c r="S18" s="6"/>
      <c r="T18" s="6"/>
      <c r="U18" s="6"/>
      <c r="V18" s="6"/>
    </row>
    <row r="19" spans="1:24" ht="35.5" thickBot="1" x14ac:dyDescent="0.5">
      <c r="A19" s="22" t="s">
        <v>23</v>
      </c>
      <c r="B19" s="22" t="s">
        <v>36</v>
      </c>
      <c r="C19" s="24">
        <v>107688</v>
      </c>
      <c r="D19" s="25">
        <v>150630</v>
      </c>
      <c r="E19" s="26">
        <v>210754</v>
      </c>
      <c r="F19" s="24">
        <v>149858</v>
      </c>
      <c r="G19" s="27">
        <v>213530</v>
      </c>
      <c r="H19" s="26">
        <v>298169</v>
      </c>
      <c r="I19" s="9"/>
      <c r="S19" s="6"/>
      <c r="T19" s="6"/>
      <c r="U19" s="6"/>
      <c r="V19" s="6"/>
    </row>
    <row r="20" spans="1:24" ht="19" thickBot="1" x14ac:dyDescent="0.5">
      <c r="A20" s="37"/>
      <c r="B20" s="35" t="s">
        <v>0</v>
      </c>
      <c r="C20" s="36">
        <f>AVERAGE(C18,C19)</f>
        <v>102094</v>
      </c>
      <c r="D20" s="36">
        <f t="shared" ref="D20:H20" si="8">AVERAGE(D18,D19)</f>
        <v>126279.5</v>
      </c>
      <c r="E20" s="36">
        <f t="shared" si="8"/>
        <v>160583.5</v>
      </c>
      <c r="F20" s="36">
        <f t="shared" si="8"/>
        <v>124978</v>
      </c>
      <c r="G20" s="36">
        <f t="shared" si="8"/>
        <v>159739</v>
      </c>
      <c r="H20" s="44">
        <f t="shared" si="8"/>
        <v>206571</v>
      </c>
      <c r="I20" s="9"/>
    </row>
    <row r="21" spans="1:24" ht="19" thickBot="1" x14ac:dyDescent="0.5">
      <c r="A21" s="15"/>
      <c r="B21" s="16"/>
      <c r="C21" s="11"/>
      <c r="D21" s="11"/>
      <c r="E21" s="11"/>
      <c r="F21" s="11"/>
      <c r="G21" s="11"/>
      <c r="H21" s="11"/>
      <c r="I21" s="9"/>
    </row>
    <row r="22" spans="1:24" ht="19" thickBot="1" x14ac:dyDescent="0.5">
      <c r="A22" s="15"/>
      <c r="B22" s="35" t="s">
        <v>1</v>
      </c>
      <c r="C22" s="42">
        <f t="shared" ref="C22:H22" si="9">AVERAGE(C13,C20)</f>
        <v>143572</v>
      </c>
      <c r="D22" s="42">
        <f t="shared" si="9"/>
        <v>182914.75</v>
      </c>
      <c r="E22" s="42">
        <f t="shared" si="9"/>
        <v>229116.75</v>
      </c>
      <c r="F22" s="42">
        <f t="shared" si="9"/>
        <v>184364</v>
      </c>
      <c r="G22" s="42">
        <f t="shared" si="9"/>
        <v>265519.5</v>
      </c>
      <c r="H22" s="42">
        <f t="shared" si="9"/>
        <v>383835.5</v>
      </c>
      <c r="I22" s="9"/>
    </row>
    <row r="23" spans="1:24" ht="18" customHeight="1" thickBot="1" x14ac:dyDescent="0.5">
      <c r="A23" s="15"/>
      <c r="B23" s="35" t="s">
        <v>11</v>
      </c>
      <c r="C23" s="43">
        <f>C22/2080</f>
        <v>69.025000000000006</v>
      </c>
      <c r="D23" s="43">
        <f t="shared" ref="D23:H23" si="10">D22/2080</f>
        <v>87.939783653846149</v>
      </c>
      <c r="E23" s="43">
        <f t="shared" si="10"/>
        <v>110.15228365384615</v>
      </c>
      <c r="F23" s="43">
        <f t="shared" si="10"/>
        <v>88.636538461538464</v>
      </c>
      <c r="G23" s="43">
        <f t="shared" si="10"/>
        <v>127.65360576923077</v>
      </c>
      <c r="H23" s="43">
        <f t="shared" si="10"/>
        <v>184.53629807692309</v>
      </c>
      <c r="I23" s="9"/>
    </row>
    <row r="24" spans="1:24" x14ac:dyDescent="0.45">
      <c r="B24" s="18"/>
    </row>
    <row r="25" spans="1:24" x14ac:dyDescent="0.45">
      <c r="B25" s="18"/>
    </row>
    <row r="26" spans="1:24" x14ac:dyDescent="0.45">
      <c r="A26" s="12" t="s">
        <v>37</v>
      </c>
    </row>
    <row r="27" spans="1:24" s="30" customFormat="1" x14ac:dyDescent="0.45">
      <c r="A27" s="29" t="s">
        <v>20</v>
      </c>
      <c r="B27" s="29"/>
      <c r="C27" s="29"/>
      <c r="D27" s="29"/>
      <c r="E27" s="29"/>
      <c r="F27" s="29"/>
      <c r="G27" s="29"/>
      <c r="H27" s="29"/>
      <c r="J27"/>
      <c r="K27"/>
      <c r="L27"/>
      <c r="M27"/>
      <c r="N27"/>
      <c r="O27"/>
      <c r="P27"/>
      <c r="Q27" s="31"/>
      <c r="R27" s="31"/>
      <c r="S27" s="31"/>
      <c r="T27" s="31"/>
      <c r="U27" s="31"/>
      <c r="V27" s="31"/>
    </row>
    <row r="28" spans="1:24" x14ac:dyDescent="0.45">
      <c r="A28" s="7" t="s">
        <v>9</v>
      </c>
    </row>
    <row r="29" spans="1:24" s="2" customFormat="1" ht="15.5" x14ac:dyDescent="0.35">
      <c r="B29" s="3"/>
      <c r="J29"/>
      <c r="K29"/>
      <c r="L29"/>
      <c r="M29"/>
      <c r="N29"/>
      <c r="O29"/>
      <c r="P29"/>
      <c r="Q29"/>
      <c r="R29"/>
      <c r="S29"/>
      <c r="T29"/>
      <c r="U29"/>
      <c r="V29"/>
    </row>
    <row r="30" spans="1:24" s="2" customFormat="1" ht="15.5" x14ac:dyDescent="0.35">
      <c r="A30" s="1" t="s">
        <v>6</v>
      </c>
      <c r="F30" s="2" t="s">
        <v>12</v>
      </c>
      <c r="J30"/>
      <c r="K30"/>
      <c r="L30"/>
      <c r="M30"/>
      <c r="N30"/>
      <c r="O30"/>
      <c r="P30"/>
      <c r="Q30"/>
      <c r="R30"/>
      <c r="S30"/>
      <c r="T30"/>
      <c r="U30"/>
      <c r="V30"/>
    </row>
    <row r="31" spans="1:24" s="2" customFormat="1" ht="15.5" x14ac:dyDescent="0.35">
      <c r="A31" s="4"/>
      <c r="J31"/>
      <c r="K31"/>
      <c r="L31"/>
      <c r="M31"/>
      <c r="N31"/>
      <c r="O31"/>
      <c r="P31"/>
      <c r="Q31"/>
      <c r="R31"/>
      <c r="S31"/>
      <c r="T31"/>
      <c r="U31"/>
      <c r="V31"/>
    </row>
    <row r="32" spans="1:24" s="38" customFormat="1" ht="15.5" x14ac:dyDescent="0.35">
      <c r="A32" s="5" t="s">
        <v>21</v>
      </c>
      <c r="J32"/>
      <c r="K32"/>
      <c r="L32"/>
      <c r="M32"/>
      <c r="N32"/>
      <c r="O32"/>
      <c r="P32"/>
      <c r="Q32"/>
      <c r="R32"/>
      <c r="S32"/>
      <c r="T32"/>
      <c r="U32"/>
      <c r="V32"/>
      <c r="W32"/>
      <c r="X32"/>
    </row>
    <row r="33" spans="1:24" s="38" customFormat="1" ht="69.75" customHeight="1" x14ac:dyDescent="0.35">
      <c r="A33" s="46" t="s">
        <v>22</v>
      </c>
      <c r="B33" s="46"/>
      <c r="C33" s="46"/>
      <c r="D33" s="46"/>
      <c r="E33" s="46"/>
      <c r="F33" s="46"/>
      <c r="G33" s="46"/>
      <c r="H33" s="46"/>
      <c r="J33"/>
      <c r="K33"/>
      <c r="L33"/>
      <c r="M33"/>
      <c r="N33"/>
      <c r="O33"/>
      <c r="P33"/>
      <c r="Q33"/>
      <c r="R33"/>
      <c r="S33"/>
      <c r="T33"/>
      <c r="U33"/>
      <c r="V33"/>
      <c r="W33"/>
      <c r="X33"/>
    </row>
    <row r="34" spans="1:24" s="38" customFormat="1" ht="15.5" x14ac:dyDescent="0.35">
      <c r="A34" s="39"/>
      <c r="B34" s="39"/>
      <c r="L34"/>
      <c r="M34"/>
      <c r="N34"/>
      <c r="O34"/>
      <c r="P34"/>
      <c r="Q34"/>
      <c r="R34"/>
      <c r="S34"/>
      <c r="T34"/>
      <c r="U34"/>
      <c r="V34"/>
      <c r="W34"/>
      <c r="X34"/>
    </row>
    <row r="35" spans="1:24" customFormat="1" ht="15.5" x14ac:dyDescent="0.35">
      <c r="A35" s="28" t="s">
        <v>29</v>
      </c>
    </row>
    <row r="36" spans="1:24" s="40" customFormat="1" ht="15.5" x14ac:dyDescent="0.35">
      <c r="A36" s="40" t="s">
        <v>24</v>
      </c>
      <c r="B36" s="41"/>
    </row>
    <row r="37" spans="1:24" s="40" customFormat="1" ht="33" customHeight="1" x14ac:dyDescent="0.35">
      <c r="A37" s="45" t="s">
        <v>25</v>
      </c>
      <c r="B37" s="45"/>
      <c r="C37" s="45"/>
      <c r="D37" s="45"/>
      <c r="E37" s="45"/>
      <c r="F37" s="45"/>
      <c r="G37" s="45"/>
      <c r="H37" s="45"/>
    </row>
    <row r="38" spans="1:24" s="40" customFormat="1" ht="15.5" x14ac:dyDescent="0.35">
      <c r="A38" s="38" t="s">
        <v>26</v>
      </c>
      <c r="B38" s="41"/>
    </row>
    <row r="39" spans="1:24" s="40" customFormat="1" ht="15.5" x14ac:dyDescent="0.35">
      <c r="A39" s="38" t="s">
        <v>27</v>
      </c>
      <c r="B39" s="41"/>
    </row>
    <row r="40" spans="1:24" s="2" customFormat="1" x14ac:dyDescent="0.45">
      <c r="A40" s="6"/>
      <c r="B40" s="23"/>
      <c r="J40"/>
      <c r="K40"/>
      <c r="L40"/>
      <c r="M40"/>
      <c r="N40"/>
      <c r="O40"/>
      <c r="P40"/>
      <c r="Q40"/>
      <c r="R40"/>
      <c r="S40"/>
      <c r="T40"/>
      <c r="U40"/>
      <c r="V40"/>
    </row>
    <row r="41" spans="1:24" customFormat="1" ht="15.5" x14ac:dyDescent="0.35">
      <c r="A41" s="28" t="s">
        <v>14</v>
      </c>
    </row>
    <row r="42" spans="1:24" s="40" customFormat="1" ht="15.5" x14ac:dyDescent="0.35">
      <c r="A42" s="40" t="s">
        <v>15</v>
      </c>
      <c r="B42" s="41"/>
    </row>
    <row r="43" spans="1:24" s="40" customFormat="1" ht="15.5" x14ac:dyDescent="0.35">
      <c r="A43" s="40" t="s">
        <v>16</v>
      </c>
      <c r="B43" s="41"/>
    </row>
    <row r="44" spans="1:24" s="40" customFormat="1" ht="15.5" x14ac:dyDescent="0.35">
      <c r="A44" s="40" t="s">
        <v>17</v>
      </c>
      <c r="B44" s="41"/>
    </row>
    <row r="45" spans="1:24" s="40" customFormat="1" ht="15.5" x14ac:dyDescent="0.35">
      <c r="A45" s="40" t="s">
        <v>18</v>
      </c>
      <c r="B45" s="41"/>
    </row>
    <row r="46" spans="1:24" s="38" customFormat="1" ht="15.5" x14ac:dyDescent="0.35">
      <c r="A46" s="39"/>
      <c r="B46" s="39"/>
      <c r="J46"/>
      <c r="K46"/>
      <c r="L46"/>
      <c r="M46"/>
      <c r="N46"/>
      <c r="O46"/>
      <c r="P46"/>
      <c r="Q46"/>
      <c r="R46"/>
      <c r="S46"/>
      <c r="T46"/>
      <c r="U46"/>
      <c r="V46"/>
    </row>
    <row r="47" spans="1:24" customFormat="1" x14ac:dyDescent="0.45">
      <c r="A47" s="6"/>
    </row>
    <row r="48" spans="1:24" customFormat="1" x14ac:dyDescent="0.45">
      <c r="A48" s="6"/>
    </row>
  </sheetData>
  <mergeCells count="12">
    <mergeCell ref="A37:H37"/>
    <mergeCell ref="A33:H33"/>
    <mergeCell ref="C16:E16"/>
    <mergeCell ref="F16:H16"/>
    <mergeCell ref="A1:H1"/>
    <mergeCell ref="A2:H2"/>
    <mergeCell ref="A3:H3"/>
    <mergeCell ref="C5:D5"/>
    <mergeCell ref="F9:H9"/>
    <mergeCell ref="C9:E9"/>
    <mergeCell ref="C8:H8"/>
    <mergeCell ref="C15:H15"/>
  </mergeCells>
  <pageMargins left="0.7" right="0.7" top="0.5" bottom="0.75" header="0.3" footer="0.3"/>
  <pageSetup scale="62" fitToHeight="0" orientation="landscape" r:id="rId1"/>
  <headerFooter>
    <oddFooter>&amp;L&amp;"Arial,Regular"&amp;8&amp;K000000Prepared by Total Reward Solutions&amp;C&amp;"Arial,Regular"&amp;8&amp;K000000 Confidential&amp;R&amp;"Arial,Regular"&amp;8&amp;K000000&amp;D   &amp; Page  &amp;P</oddFooter>
  </headerFooter>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K15" sqref="K15"/>
    </sheetView>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7B54C482148C4186BC8AF7E489749C" ma:contentTypeVersion="4" ma:contentTypeDescription="Create a new document." ma:contentTypeScope="" ma:versionID="81079f1c6297ee46cd98defcf20b74f4">
  <xsd:schema xmlns:xsd="http://www.w3.org/2001/XMLSchema" xmlns:xs="http://www.w3.org/2001/XMLSchema" xmlns:p="http://schemas.microsoft.com/office/2006/metadata/properties" xmlns:ns2="b5a591c5-25db-46e5-b3dc-f6948b3c13a8" targetNamespace="http://schemas.microsoft.com/office/2006/metadata/properties" ma:root="true" ma:fieldsID="a334cf8a2ff955c4d9c10bb81120aa32" ns2:_="">
    <xsd:import namespace="b5a591c5-25db-46e5-b3dc-f6948b3c13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a591c5-25db-46e5-b3dc-f6948b3c13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96D559-F184-4908-A5EB-10E9081E0852}"/>
</file>

<file path=customXml/itemProps2.xml><?xml version="1.0" encoding="utf-8"?>
<ds:datastoreItem xmlns:ds="http://schemas.openxmlformats.org/officeDocument/2006/customXml" ds:itemID="{06DEC02A-9133-40C2-9F31-E23E1A9134C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2228CFF-C3F5-4041-97FC-4923E07444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Comp Summary</vt:lpstr>
      <vt:lpstr>Sheet2</vt:lpstr>
      <vt:lpstr>Sheet3</vt:lpstr>
      <vt:lpstr>'Comp Summary'!Print_Area</vt:lpstr>
      <vt:lpstr>'Comp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Shellye</dc:creator>
  <cp:lastModifiedBy>Cassandra Faurote</cp:lastModifiedBy>
  <cp:lastPrinted>2017-10-24T15:22:59Z</cp:lastPrinted>
  <dcterms:created xsi:type="dcterms:W3CDTF">2013-01-23T16:17:52Z</dcterms:created>
  <dcterms:modified xsi:type="dcterms:W3CDTF">2021-09-17T12:48:24Z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0x010100E37B54C482148C4186BC8AF7E489749C</vt:lpwstr>
  </property>
  <property fmtid="{D5CDD505-2E9C-101B-9397-08002B2CF9AE}" pid="3" name="Order">
    <vt:r8>11400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ies>
</file>